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G:\Correspondencia\OFICIOS\Derechos de Petición\2025\Proposición 168\"/>
    </mc:Choice>
  </mc:AlternateContent>
  <xr:revisionPtr revIDLastSave="0" documentId="13_ncr:1_{0886E05E-3591-4B9C-A09A-9913F14A652A}" xr6:coauthVersionLast="47" xr6:coauthVersionMax="47" xr10:uidLastSave="{00000000-0000-0000-0000-000000000000}"/>
  <bookViews>
    <workbookView xWindow="30" yWindow="15" windowWidth="15420" windowHeight="10440" xr2:uid="{E5B852C2-9258-49C0-BF59-FD1EA1956D45}"/>
  </bookViews>
  <sheets>
    <sheet name="IDIPR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2" i="1"/>
  <c r="H15" i="1"/>
  <c r="J13" i="1"/>
  <c r="K13" i="1"/>
  <c r="I13" i="1"/>
  <c r="H13" i="1"/>
</calcChain>
</file>

<file path=xl/sharedStrings.xml><?xml version="1.0" encoding="utf-8"?>
<sst xmlns="http://schemas.openxmlformats.org/spreadsheetml/2006/main" count="64" uniqueCount="50">
  <si>
    <t>Código de proyecto (desde BDPP)</t>
  </si>
  <si>
    <t>Objetivo Estratégico
del Plan Distrital de Desarrollo</t>
  </si>
  <si>
    <t>Programa
del Plan Distrital de Desarrollo</t>
  </si>
  <si>
    <t>02-Bogotá confía en su bien-estar</t>
  </si>
  <si>
    <t>04-Bogotá ordena su territorio y avanza en su acción climática</t>
  </si>
  <si>
    <t>Prestación de servicios de apoyo y gestión administrativa e institucional del IDIPRON Bogotá D.C.</t>
  </si>
  <si>
    <t>05-Bogotá confía en su gobierno</t>
  </si>
  <si>
    <t>33-Fortalecimiento institucional para un gobierno confiable</t>
  </si>
  <si>
    <t>35-Bogotá ciudad Inteligente</t>
  </si>
  <si>
    <t>Denominación Proyecto</t>
  </si>
  <si>
    <t>Metas Específicas del proyecto</t>
  </si>
  <si>
    <t>Subdirección Técnica de Lineamientos y Políticas</t>
  </si>
  <si>
    <t>Atender y Proteger Integralmente a 385 niñas, niños y adolescentes en conflicto con la ley en los diferentes contextos del Modelo Pedagógico del IDIPRON</t>
  </si>
  <si>
    <t>Reducir en 4%la obsolescencia Tecnológica y de comunicaciones del IDIPRON para el desarrollo de una adecuada gestión institucional.</t>
  </si>
  <si>
    <t>Subdirección Técnica de Oportunidades</t>
  </si>
  <si>
    <t>Adecuar y mantener a 22 Unidad(es)de Protección Integral y/o dependencias del IDIPRON para el desarrollo de la gestión institucional.</t>
  </si>
  <si>
    <t>Oficina de Tecnologías de la Información y las Comunicaciones</t>
  </si>
  <si>
    <t>Secretaria General</t>
  </si>
  <si>
    <t>Meta Proyecto 2024</t>
  </si>
  <si>
    <t>Meta Proyecto 2025</t>
  </si>
  <si>
    <t>Meta Proyecto 2026</t>
  </si>
  <si>
    <t>Meta Proyecto 2027</t>
  </si>
  <si>
    <t>Mejoramiento de capacidades y oportunidades a jóvenes inmersos en formas extremas de exclusión, asociados al fenómeno de habitabilidad en calle, para su integración productiva y social Bogotá D.C.</t>
  </si>
  <si>
    <t>Se realizó reprogramación de la meta en el último trimestre 2024, teniendo en cuenta el comportamiento de la demanda por parte de los adolescentes y jóvenes que fue superada en 181 personas</t>
  </si>
  <si>
    <t>No se realizó reprogramación</t>
  </si>
  <si>
    <t xml:space="preserve">Reprogramaciones a las metas 2024 </t>
  </si>
  <si>
    <t>% de ejecución de compromiso</t>
  </si>
  <si>
    <t>% de ejecución Giro</t>
  </si>
  <si>
    <t>Logros y dificultades</t>
  </si>
  <si>
    <t>Prevención , Atención y Protección Integral a Niñez, Adolescencia y Juventud en formas de exclusión extrema asociados al Fenómeno de habitabilidad en calle Bogotá D.C.</t>
  </si>
  <si>
    <t>Optimización de la Infraestructura Física de Unidades  de  Protección Integral y dependencias del IDIPRON Bogotá D.C.</t>
  </si>
  <si>
    <t>Fortalecimiento de la infraestructura tecnológica y de comunicaciones del IDIPRON Bogotá D.C.</t>
  </si>
  <si>
    <t>Implementar el 100% de los servicios administrativos y operativos necesarios para soportar la misionalidad del IDIPRON.</t>
  </si>
  <si>
    <t>Porcentaje acumulado en meta proyecto cuatrienio (1)</t>
  </si>
  <si>
    <t>Se logró la atención en el modelo pedagógico y desarrollo de su puesta pedagógica a través de sus servicios sicosocial, sociolegal, salud, educación, espiritualidad, deporte, arte y emprender de 12.821 niñas, niñas, adolescentes y jóvenes en situación de vida en calle, en riesgo de habitarla o en condición de fragilidad social. 7.804 son hombres y 5.017 mujeres.</t>
  </si>
  <si>
    <t xml:space="preserve">Se logró la atención de 164 niñas, niñas y adolescentes víctimas y en riesgo de ESCNNA. 74 son hombres y 90 mujeres en el modelo pedagógico y con estrategias personalizadas de la apuesta pedagógica; brindando la atención integral necesaria para lograr prevenir vulneración de derechos, con herramientas que les permitan el ejercicio pleno de ellos, construcción de proyectos de vida, desarrollo de habilidades y construcción y re significación de su vida. </t>
  </si>
  <si>
    <t>Se logró la atención en el modelo pedagógico y desarrollo de su puesta pedagógica a través de sus servicios sicosocial, sociolegal, salud, educación, espiritualidad, deporte, arte y emprender de 192 niñas, niñas y adolescentes en conflicto con la ley. 103 son hombres y 89 mujeres.</t>
  </si>
  <si>
    <t>Se logró la vinculación de 1421 jóvenes más a actividades de desarrollo de capacidades y ampliación de oportunidades.746 son hombres y 675 mujeres.</t>
  </si>
  <si>
    <t>Teniendo en cuenta que la estructura del IDIPRON, conformada por sus dependencias y talento humano que aportan a la prestación de servicios ofertados y por tanto el valor público del modelo pedagógico del IDIPRON y que estos se presenten con agilidad, oportunidad y calidad a los niños, niñas, adolescentes y jóvenes que sufren o están en situación del fenómeno de habitabilidad de calle y sus diferentes dinámicas, es que se habla de la implementación del 100% de los servicios de soporte misional como son, los administrativos, transporte, seguridad, aseo, servicios públicos, entre otros</t>
  </si>
  <si>
    <t>Con el fin de atenuar la obsolescencia en los servicios tecnológicos que afecta al IDIPRON, tanto en las unidades de protección integral como dependencias, se realizó: servicio de licenciamiento para respaldo de máquinas físicas y virtuales, el licenciamiento ORACLE, solución de correo electrónico institucional en la nube asociado al dominio @idipron.gov.co, licenciamiento y soporte del sistema de seguridad perimetral firewall, conectividad SDWAN y equipos de cómputo a 22 Unidades de protección integral y dependencias del Instituto. Esta inversión aporta a ponderar los servicios prestados en rendición de cuentas a ciudadanía, entes de control y vigilancia y a los niños, niñas, adolescentes y jóvenes que sufren o están en situación del fenómeno de habitabilidad de calle y sus diferentes dinámicas, objeto de atención del IDIPRON.</t>
  </si>
  <si>
    <t>Atender y Proteger Integralmente a 485 niñas, niños y adolescentes Víctimas y en Riesgo de ESCNNA en los diferentes contextos del Modelo Pedagógico del IDIPRON</t>
  </si>
  <si>
    <t>Área Funcional a Cargo</t>
  </si>
  <si>
    <t>09-Reduccion de formas extremas de exclusión</t>
  </si>
  <si>
    <t xml:space="preserve">Atender y Proteger Integralmente a 18675 niñas, niños, adolescentes y jóvenes en Situación de Vida en Calle, En riesgo de Habitar la Calle o en fragilidad social en los diferentes contextos del Modelo Pedagógico del IDIPRON </t>
  </si>
  <si>
    <t>Integrar a 2480 Jóvenes del modelo pedagógico del IDIPRON inmersos en formas extremas de exclusión, asociados al fenómeno de habitabilidad en calle al desarrollo de capacidades y generación de oportunidades para su inclusión productiva y social</t>
  </si>
  <si>
    <t>30-Atencion del deficit social para un hábitat digno</t>
  </si>
  <si>
    <t>Gerencia de Recursos Físicos</t>
  </si>
  <si>
    <t>A través del mantenimiento y adecuación de la infraestructura social y dependencias del IDIPRON, podemos aportar a que los niños, niñas, adolescentes y jóvenes que sufren o están en situación del fenómeno de habitabilidad de calle y sus diferentes dinámicas, accedan a espacios dignos, con cobertura de todos los servicios públicos, funcionales; que los convierten en la fuerza educativa necesaria que caracteriza las Unidades de Protección Integral -UPIS como espacios en que los Niños, Niñas, Adolescentes y Jóvenes-NNAJ experimentan admiración, respecto y aptitud positiva al cambio. Es por ello, que, se realizaron 52 optimizaciones (intervenciones en Cubiertas, Techos o cielos rasos, electricidad, enchapes, hidrosanitarias, pinturas, piscinas, pisos, podas, puertas, soldadura y ventanas) en 18 Unidades de Protección Integral y dependencias del IDIPRON. 
La única dificultad para cumplir con la totalidad de las UPIS y dependencias fue la escasez en 2024 de recursos que impidieron cumplir con la totalidad de la meta proyectada.</t>
  </si>
  <si>
    <t>Ejecución meta con corte 31/12/2024</t>
  </si>
  <si>
    <t>Nota (1): Se toma como base de comparación la magnitud proyectada para el cuatrienio, asignandole un peso porcentual de 25 a cada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</si>
</sst>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_-;\-* #,##0.00_-;_-* &quot;-&quot;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0" fillId="0" borderId="1" xfId="0" applyBorder="1" applyAlignment="1">
      <alignment horizontal="justify" vertical="center" wrapText="1"/>
    </xf>
    <xf numFmtId="0" fontId="3" fillId="0" borderId="1" xfId="0" applyFont="1" applyBorder="1" applyAlignment="1" applyProtection="1">
      <alignment horizontal="justify" vertical="center" wrapText="1"/>
      <protection hidden="1"/>
    </xf>
    <xf numFmtId="0" fontId="0" fillId="0" borderId="1" xfId="0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horizontal="justify" vertical="center" wrapText="1"/>
      <protection locked="0"/>
    </xf>
    <xf numFmtId="164" fontId="3" fillId="0" borderId="1" xfId="1" applyNumberFormat="1" applyFont="1" applyFill="1" applyBorder="1" applyAlignment="1" applyProtection="1">
      <alignment horizontal="justify" vertical="center" wrapText="1"/>
      <protection hidden="1"/>
    </xf>
    <xf numFmtId="2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C5778-0261-46D7-B32B-AB28125BF01E}">
  <dimension ref="A1:P15"/>
  <sheetViews>
    <sheetView tabSelected="1" topLeftCell="J1" workbookViewId="0">
      <selection activeCell="O2" sqref="O2"/>
    </sheetView>
  </sheetViews>
  <sheetFormatPr baseColWidth="10" defaultRowHeight="15" x14ac:dyDescent="0.25"/>
  <cols>
    <col min="2" max="2" width="28.140625" customWidth="1"/>
    <col min="5" max="5" width="34.5703125" customWidth="1"/>
    <col min="6" max="11" width="17.140625" customWidth="1"/>
    <col min="12" max="12" width="32.85546875" customWidth="1"/>
    <col min="13" max="13" width="14.140625" customWidth="1"/>
    <col min="14" max="14" width="13.7109375" customWidth="1"/>
    <col min="15" max="15" width="13.5703125" bestFit="1" customWidth="1"/>
    <col min="16" max="16" width="60" customWidth="1"/>
  </cols>
  <sheetData>
    <row r="1" spans="1:16" ht="75" x14ac:dyDescent="0.25">
      <c r="A1" s="1" t="s">
        <v>0</v>
      </c>
      <c r="B1" s="2" t="s">
        <v>9</v>
      </c>
      <c r="C1" s="1" t="s">
        <v>1</v>
      </c>
      <c r="D1" s="1" t="s">
        <v>2</v>
      </c>
      <c r="E1" s="1" t="s">
        <v>10</v>
      </c>
      <c r="F1" s="1" t="s">
        <v>41</v>
      </c>
      <c r="G1" s="3" t="s">
        <v>18</v>
      </c>
      <c r="H1" s="3" t="s">
        <v>48</v>
      </c>
      <c r="I1" s="3" t="s">
        <v>19</v>
      </c>
      <c r="J1" s="3" t="s">
        <v>20</v>
      </c>
      <c r="K1" s="3" t="s">
        <v>21</v>
      </c>
      <c r="L1" s="3" t="s">
        <v>25</v>
      </c>
      <c r="M1" s="1" t="s">
        <v>26</v>
      </c>
      <c r="N1" s="1" t="s">
        <v>27</v>
      </c>
      <c r="O1" s="3" t="s">
        <v>33</v>
      </c>
      <c r="P1" s="3" t="s">
        <v>28</v>
      </c>
    </row>
    <row r="2" spans="1:16" ht="90" x14ac:dyDescent="0.25">
      <c r="A2" s="13">
        <v>7755</v>
      </c>
      <c r="B2" s="16" t="s">
        <v>29</v>
      </c>
      <c r="C2" s="6" t="s">
        <v>3</v>
      </c>
      <c r="D2" s="6" t="s">
        <v>42</v>
      </c>
      <c r="E2" s="4" t="s">
        <v>43</v>
      </c>
      <c r="F2" s="4" t="s">
        <v>11</v>
      </c>
      <c r="G2" s="7">
        <v>12385</v>
      </c>
      <c r="H2" s="7">
        <v>12821</v>
      </c>
      <c r="I2" s="7">
        <v>17781</v>
      </c>
      <c r="J2" s="7">
        <v>18229</v>
      </c>
      <c r="K2" s="7">
        <v>18675</v>
      </c>
      <c r="L2" s="5" t="s">
        <v>24</v>
      </c>
      <c r="M2" s="8">
        <v>98.87</v>
      </c>
      <c r="N2" s="9">
        <v>69.98</v>
      </c>
      <c r="O2" s="10">
        <f>+((H2/G2*100)*0.25)+((0/I2*100)*0.25)+((0/J2*100)*0.25)+((0/K2*100)*0.25)</f>
        <v>25.880096891400889</v>
      </c>
      <c r="P2" s="5" t="s">
        <v>34</v>
      </c>
    </row>
    <row r="3" spans="1:16" ht="120" x14ac:dyDescent="0.25">
      <c r="A3" s="14"/>
      <c r="B3" s="17"/>
      <c r="C3" s="6" t="s">
        <v>3</v>
      </c>
      <c r="D3" s="6" t="s">
        <v>42</v>
      </c>
      <c r="E3" s="4" t="s">
        <v>40</v>
      </c>
      <c r="F3" s="4" t="s">
        <v>11</v>
      </c>
      <c r="G3" s="7">
        <v>157</v>
      </c>
      <c r="H3" s="7">
        <v>164</v>
      </c>
      <c r="I3" s="7">
        <v>326</v>
      </c>
      <c r="J3" s="7">
        <v>406</v>
      </c>
      <c r="K3" s="7">
        <v>485</v>
      </c>
      <c r="L3" s="5" t="s">
        <v>24</v>
      </c>
      <c r="M3" s="8">
        <v>98.84</v>
      </c>
      <c r="N3" s="9">
        <v>65.599999999999994</v>
      </c>
      <c r="O3" s="10">
        <f t="shared" ref="O3:O8" si="0">+((H3/G3*100)*0.25)+((0/I3*100)*0.25)+((0/J3*100)*0.25)+((0/K3*100)*0.25)</f>
        <v>26.114649681528661</v>
      </c>
      <c r="P3" s="5" t="s">
        <v>35</v>
      </c>
    </row>
    <row r="4" spans="1:16" ht="75" x14ac:dyDescent="0.25">
      <c r="A4" s="15"/>
      <c r="B4" s="18"/>
      <c r="C4" s="6" t="s">
        <v>3</v>
      </c>
      <c r="D4" s="6" t="s">
        <v>42</v>
      </c>
      <c r="E4" s="4" t="s">
        <v>12</v>
      </c>
      <c r="F4" s="4" t="s">
        <v>11</v>
      </c>
      <c r="G4" s="7">
        <v>192</v>
      </c>
      <c r="H4" s="7">
        <v>192</v>
      </c>
      <c r="I4" s="7">
        <v>306</v>
      </c>
      <c r="J4" s="7">
        <v>346</v>
      </c>
      <c r="K4" s="7">
        <v>385</v>
      </c>
      <c r="L4" s="5" t="s">
        <v>24</v>
      </c>
      <c r="M4" s="8">
        <v>99.03</v>
      </c>
      <c r="N4" s="9">
        <v>70.989999999999995</v>
      </c>
      <c r="O4" s="10">
        <f t="shared" si="0"/>
        <v>25</v>
      </c>
      <c r="P4" s="5" t="s">
        <v>36</v>
      </c>
    </row>
    <row r="5" spans="1:16" ht="120" x14ac:dyDescent="0.25">
      <c r="A5" s="4">
        <v>7967</v>
      </c>
      <c r="B5" s="5" t="s">
        <v>22</v>
      </c>
      <c r="C5" s="6" t="s">
        <v>3</v>
      </c>
      <c r="D5" s="6" t="s">
        <v>42</v>
      </c>
      <c r="E5" s="4" t="s">
        <v>44</v>
      </c>
      <c r="F5" s="4" t="s">
        <v>14</v>
      </c>
      <c r="G5" s="11">
        <v>1421</v>
      </c>
      <c r="H5" s="11">
        <v>1421</v>
      </c>
      <c r="I5" s="7">
        <v>2480</v>
      </c>
      <c r="J5" s="7">
        <v>2480</v>
      </c>
      <c r="K5" s="7">
        <v>2480</v>
      </c>
      <c r="L5" s="5" t="s">
        <v>23</v>
      </c>
      <c r="M5" s="8">
        <v>92.92</v>
      </c>
      <c r="N5" s="9">
        <v>52.92</v>
      </c>
      <c r="O5" s="10">
        <f t="shared" si="0"/>
        <v>25</v>
      </c>
      <c r="P5" s="5" t="s">
        <v>37</v>
      </c>
    </row>
    <row r="6" spans="1:16" ht="255" x14ac:dyDescent="0.25">
      <c r="A6" s="4">
        <v>7968</v>
      </c>
      <c r="B6" s="5" t="s">
        <v>30</v>
      </c>
      <c r="C6" s="6" t="s">
        <v>4</v>
      </c>
      <c r="D6" s="6" t="s">
        <v>45</v>
      </c>
      <c r="E6" s="4" t="s">
        <v>15</v>
      </c>
      <c r="F6" s="4" t="s">
        <v>46</v>
      </c>
      <c r="G6" s="11">
        <v>22</v>
      </c>
      <c r="H6" s="11">
        <v>18</v>
      </c>
      <c r="I6" s="11">
        <v>22</v>
      </c>
      <c r="J6" s="11">
        <v>22</v>
      </c>
      <c r="K6" s="11">
        <v>22</v>
      </c>
      <c r="L6" s="5" t="s">
        <v>24</v>
      </c>
      <c r="M6" s="8">
        <v>99.64</v>
      </c>
      <c r="N6" s="9">
        <v>34.08</v>
      </c>
      <c r="O6" s="10">
        <f t="shared" si="0"/>
        <v>20.454545454545457</v>
      </c>
      <c r="P6" s="5" t="s">
        <v>47</v>
      </c>
    </row>
    <row r="7" spans="1:16" ht="150" x14ac:dyDescent="0.25">
      <c r="A7" s="4">
        <v>7973</v>
      </c>
      <c r="B7" s="5" t="s">
        <v>5</v>
      </c>
      <c r="C7" s="6" t="s">
        <v>6</v>
      </c>
      <c r="D7" s="6" t="s">
        <v>7</v>
      </c>
      <c r="E7" s="4" t="s">
        <v>32</v>
      </c>
      <c r="F7" s="4" t="s">
        <v>17</v>
      </c>
      <c r="G7" s="12">
        <v>1</v>
      </c>
      <c r="H7" s="12">
        <v>1</v>
      </c>
      <c r="I7" s="12">
        <v>1</v>
      </c>
      <c r="J7" s="12">
        <v>1</v>
      </c>
      <c r="K7" s="12">
        <v>1</v>
      </c>
      <c r="L7" s="5" t="s">
        <v>24</v>
      </c>
      <c r="M7" s="8">
        <v>99.98</v>
      </c>
      <c r="N7" s="9">
        <v>64.459999999999994</v>
      </c>
      <c r="O7" s="10">
        <f t="shared" si="0"/>
        <v>25</v>
      </c>
      <c r="P7" s="5" t="s">
        <v>38</v>
      </c>
    </row>
    <row r="8" spans="1:16" ht="210" x14ac:dyDescent="0.25">
      <c r="A8" s="4">
        <v>7972</v>
      </c>
      <c r="B8" s="5" t="s">
        <v>31</v>
      </c>
      <c r="C8" s="6" t="s">
        <v>6</v>
      </c>
      <c r="D8" s="6" t="s">
        <v>8</v>
      </c>
      <c r="E8" s="4" t="s">
        <v>13</v>
      </c>
      <c r="F8" s="4" t="s">
        <v>16</v>
      </c>
      <c r="G8" s="12">
        <v>0.01</v>
      </c>
      <c r="H8" s="12">
        <v>0.01</v>
      </c>
      <c r="I8" s="12">
        <v>0.01</v>
      </c>
      <c r="J8" s="12">
        <v>0.01</v>
      </c>
      <c r="K8" s="12">
        <v>0.01</v>
      </c>
      <c r="L8" s="5" t="s">
        <v>24</v>
      </c>
      <c r="M8" s="8">
        <v>99.5</v>
      </c>
      <c r="N8" s="9">
        <v>64.91</v>
      </c>
      <c r="O8" s="10">
        <f t="shared" si="0"/>
        <v>25</v>
      </c>
      <c r="P8" s="5" t="s">
        <v>39</v>
      </c>
    </row>
    <row r="9" spans="1:16" x14ac:dyDescent="0.25">
      <c r="A9" t="s">
        <v>49</v>
      </c>
    </row>
    <row r="13" spans="1:16" x14ac:dyDescent="0.25">
      <c r="H13">
        <f>+((H2/G2*100)*0.25)</f>
        <v>25.880096891400889</v>
      </c>
      <c r="I13">
        <f>+((0/I2*100)*0.25)</f>
        <v>0</v>
      </c>
      <c r="J13">
        <f t="shared" ref="J13:K13" si="1">+((0/J2*100)*0.25)</f>
        <v>0</v>
      </c>
      <c r="K13">
        <f t="shared" si="1"/>
        <v>0</v>
      </c>
    </row>
    <row r="15" spans="1:16" x14ac:dyDescent="0.25">
      <c r="H15">
        <f>+((H2/G2*100)*0.25)+((0/I2*100)*0.25)+((0/J2*100)*0.25)+((0/K2*100)*0.25)</f>
        <v>25.880096891400889</v>
      </c>
    </row>
  </sheetData>
  <mergeCells count="2">
    <mergeCell ref="A2:A4"/>
    <mergeCell ref="B2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IDIPRON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Ligia Stella Rozo Reina</dc:creator>
  <cp:lastModifiedBy>Ligia Stella Rozo Reina</cp:lastModifiedBy>
  <dcterms:created xsi:type="dcterms:W3CDTF">2025-02-05T12:42:00Z</dcterms:created>
  <dcterms:modified xsi:type="dcterms:W3CDTF">2025-02-05T15:09:50Z</dcterms:modified>
</cp:coreProperties>
</file>